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RA\WWFPD # 3\Dist 3 Monthly\BANKING\"/>
    </mc:Choice>
  </mc:AlternateContent>
  <xr:revisionPtr revIDLastSave="0" documentId="13_ncr:1_{1BF69537-6D6C-4EB5-91B3-FCBBC73498EB}" xr6:coauthVersionLast="47" xr6:coauthVersionMax="47" xr10:uidLastSave="{00000000-0000-0000-0000-000000000000}"/>
  <bookViews>
    <workbookView xWindow="-120" yWindow="-120" windowWidth="29040" windowHeight="15720" xr2:uid="{5931AB1A-19FB-4D40-9CAB-EA583BB319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2" i="1"/>
  <c r="F38" i="1"/>
  <c r="F34" i="1"/>
  <c r="F30" i="1"/>
  <c r="F23" i="1"/>
  <c r="F16" i="1"/>
  <c r="F12" i="1"/>
</calcChain>
</file>

<file path=xl/sharedStrings.xml><?xml version="1.0" encoding="utf-8"?>
<sst xmlns="http://schemas.openxmlformats.org/spreadsheetml/2006/main" count="45" uniqueCount="21">
  <si>
    <t>Januray</t>
  </si>
  <si>
    <t>Ending Balance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</si>
  <si>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</si>
  <si>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</si>
  <si>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</si>
  <si>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</si>
  <si>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</si>
  <si>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</si>
  <si>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</si>
  <si>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</si>
  <si>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DATE</t>
  </si>
  <si>
    <t>DEPOSIT</t>
  </si>
  <si>
    <t>DEBT</t>
  </si>
  <si>
    <t>SOURCE</t>
  </si>
  <si>
    <t xml:space="preserve">Opening </t>
  </si>
  <si>
    <t xml:space="preserve">EFTPS </t>
  </si>
  <si>
    <t>2025 WWFPD # 3 Baker Boyer Account Reconciliation</t>
  </si>
  <si>
    <t>WWFPD3</t>
  </si>
  <si>
    <t>WA ESD</t>
  </si>
  <si>
    <t>EFTPS</t>
  </si>
  <si>
    <t>LATE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</si>
</sst>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44" fontId="0" fillId="0" borderId="0" xfId="1" applyFont="1"/>
    <xf numFmtId="0" fontId="0" fillId="4" borderId="0" xfId="0" applyFill="1"/>
    <xf numFmtId="14" fontId="0" fillId="2" borderId="1" xfId="0" applyNumberFormat="1" applyFill="1" applyBorder="1"/>
    <xf numFmtId="44" fontId="0" fillId="2" borderId="1" xfId="1" applyFont="1" applyFill="1" applyBorder="1"/>
    <xf numFmtId="0" fontId="0" fillId="2" borderId="1" xfId="0" applyFill="1" applyBorder="1"/>
    <xf numFmtId="14" fontId="0" fillId="3" borderId="1" xfId="0" applyNumberFormat="1" applyFill="1" applyBorder="1"/>
    <xf numFmtId="44" fontId="0" fillId="3" borderId="1" xfId="1" applyFont="1" applyFill="1" applyBorder="1"/>
    <xf numFmtId="14" fontId="0" fillId="4" borderId="1" xfId="0" applyNumberFormat="1" applyFill="1" applyBorder="1"/>
    <xf numFmtId="44" fontId="0" fillId="4" borderId="1" xfId="1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5" xfId="0" applyFill="1" applyBorder="1"/>
    <xf numFmtId="0" fontId="0" fillId="3" borderId="5" xfId="0" applyFill="1" applyBorder="1"/>
    <xf numFmtId="44" fontId="0" fillId="3" borderId="4" xfId="1" applyFont="1" applyFill="1" applyBorder="1"/>
    <xf numFmtId="0" fontId="0" fillId="2" borderId="5" xfId="0" applyFill="1" applyBorder="1"/>
    <xf numFmtId="44" fontId="0" fillId="4" borderId="4" xfId="1" applyFont="1" applyFill="1" applyBorder="1"/>
    <xf numFmtId="44" fontId="0" fillId="4" borderId="5" xfId="1" applyFont="1" applyFill="1" applyBorder="1"/>
    <xf numFmtId="44" fontId="0" fillId="3" borderId="5" xfId="1" applyFont="1" applyFill="1" applyBorder="1"/>
    <xf numFmtId="44" fontId="0" fillId="2" borderId="4" xfId="1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14" fontId="0" fillId="5" borderId="1" xfId="0" applyNumberFormat="1" applyFill="1" applyBorder="1"/>
    <xf numFmtId="44" fontId="0" fillId="5" borderId="1" xfId="1" applyFont="1" applyFill="1" applyBorder="1"/>
    <xf numFmtId="16" fontId="0" fillId="5" borderId="2" xfId="0" applyNumberFormat="1" applyFill="1" applyBorder="1"/>
    <xf numFmtId="44" fontId="0" fillId="5" borderId="2" xfId="1" applyFont="1" applyFill="1" applyBorder="1"/>
    <xf numFmtId="0" fontId="0" fillId="5" borderId="5" xfId="0" applyFill="1" applyBorder="1"/>
    <xf numFmtId="44" fontId="0" fillId="5" borderId="5" xfId="1" applyFont="1" applyFill="1" applyBorder="1"/>
    <xf numFmtId="14" fontId="0" fillId="6" borderId="1" xfId="0" applyNumberFormat="1" applyFill="1" applyBorder="1"/>
    <xf numFmtId="44" fontId="0" fillId="6" borderId="1" xfId="1" applyFont="1" applyFill="1" applyBorder="1"/>
    <xf numFmtId="14" fontId="0" fillId="7" borderId="1" xfId="0" applyNumberFormat="1" applyFill="1" applyBorder="1"/>
    <xf numFmtId="44" fontId="0" fillId="7" borderId="1" xfId="1" applyFont="1" applyFill="1" applyBorder="1"/>
    <xf numFmtId="14" fontId="0" fillId="8" borderId="1" xfId="0" applyNumberFormat="1" applyFill="1" applyBorder="1"/>
    <xf numFmtId="44" fontId="0" fillId="8" borderId="1" xfId="1" applyFont="1" applyFill="1" applyBorder="1"/>
    <xf numFmtId="14" fontId="0" fillId="9" borderId="1" xfId="0" applyNumberFormat="1" applyFill="1" applyBorder="1"/>
    <xf numFmtId="44" fontId="0" fillId="9" borderId="1" xfId="1" applyFont="1" applyFill="1" applyBorder="1"/>
    <xf numFmtId="14" fontId="0" fillId="6" borderId="2" xfId="0" applyNumberFormat="1" applyFill="1" applyBorder="1"/>
    <xf numFmtId="44" fontId="0" fillId="6" borderId="2" xfId="1" applyFont="1" applyFill="1" applyBorder="1"/>
    <xf numFmtId="0" fontId="0" fillId="6" borderId="5" xfId="0" applyFill="1" applyBorder="1"/>
    <xf numFmtId="44" fontId="0" fillId="6" borderId="5" xfId="1" applyFont="1" applyFill="1" applyBorder="1"/>
    <xf numFmtId="14" fontId="0" fillId="7" borderId="2" xfId="0" applyNumberFormat="1" applyFill="1" applyBorder="1"/>
    <xf numFmtId="44" fontId="0" fillId="7" borderId="2" xfId="1" applyFont="1" applyFill="1" applyBorder="1"/>
    <xf numFmtId="0" fontId="0" fillId="7" borderId="5" xfId="0" applyFill="1" applyBorder="1"/>
    <xf numFmtId="44" fontId="0" fillId="7" borderId="5" xfId="1" applyFont="1" applyFill="1" applyBorder="1"/>
    <xf numFmtId="14" fontId="0" fillId="9" borderId="2" xfId="0" applyNumberFormat="1" applyFill="1" applyBorder="1"/>
    <xf numFmtId="44" fontId="0" fillId="9" borderId="2" xfId="1" applyFont="1" applyFill="1" applyBorder="1"/>
    <xf numFmtId="0" fontId="0" fillId="9" borderId="5" xfId="0" applyFill="1" applyBorder="1"/>
    <xf numFmtId="44" fontId="0" fillId="9" borderId="5" xfId="1" applyFont="1" applyFill="1" applyBorder="1"/>
    <xf numFmtId="14" fontId="0" fillId="8" borderId="2" xfId="0" applyNumberFormat="1" applyFill="1" applyBorder="1"/>
    <xf numFmtId="44" fontId="0" fillId="8" borderId="2" xfId="1" applyFont="1" applyFill="1" applyBorder="1"/>
    <xf numFmtId="0" fontId="0" fillId="8" borderId="5" xfId="0" applyFill="1" applyBorder="1"/>
    <xf numFmtId="44" fontId="0" fillId="8" borderId="5" xfId="1" applyFont="1" applyFill="1" applyBorder="1"/>
    <xf numFmtId="0" fontId="0" fillId="10" borderId="0" xfId="0" applyFill="1"/>
    <xf numFmtId="14" fontId="0" fillId="10" borderId="1" xfId="0" applyNumberFormat="1" applyFill="1" applyBorder="1"/>
    <xf numFmtId="44" fontId="0" fillId="10" borderId="1" xfId="1" applyFont="1" applyFill="1" applyBorder="1"/>
    <xf numFmtId="14" fontId="0" fillId="10" borderId="2" xfId="0" applyNumberFormat="1" applyFill="1" applyBorder="1"/>
    <xf numFmtId="44" fontId="0" fillId="10" borderId="2" xfId="1" applyFont="1" applyFill="1" applyBorder="1"/>
    <xf numFmtId="0" fontId="0" fillId="10" borderId="5" xfId="0" applyFill="1" applyBorder="1"/>
    <xf numFmtId="44" fontId="0" fillId="10" borderId="5" xfId="1" applyFont="1" applyFill="1" applyBorder="1"/>
    <xf numFmtId="14" fontId="0" fillId="5" borderId="2" xfId="0" applyNumberFormat="1" applyFill="1" applyBorder="1"/>
    <xf numFmtId="0" fontId="2" fillId="0" borderId="0" xfId="0" applyFont="1"/>
    <xf numFmtId="14" fontId="0" fillId="6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38813-F021-49E8-AF7B-5B7B621A5670}">
  <dimension ref="A1:F56"/>
  <sheetViews>
    <sheetView tabSelected="1" workbookViewId="0">
      <selection activeCell="B28" sqref="B28:E29"/>
    </sheetView>
  </sheetViews>
  <sheetFormatPr defaultRowHeight="15" x14ac:dyDescent="0.25"/>
  <cols>
    <col min="1" max="1" width="17.140625" customWidth="1"/>
    <col min="2" max="2" width="9.42578125" bestFit="1" customWidth="1"/>
    <col min="3" max="3" width="9.42578125" customWidth="1"/>
    <col min="4" max="5" width="10.5703125" bestFit="1" customWidth="1"/>
    <col min="6" max="6" width="14.140625" customWidth="1"/>
  </cols>
  <sheetData>
    <row r="1" spans="1:6" ht="39.75" customHeight="1" x14ac:dyDescent="0.35">
      <c r="A1" s="64" t="s">
        <v>16</v>
      </c>
    </row>
    <row r="3" spans="1:6" x14ac:dyDescent="0.25">
      <c r="B3" t="s">
        <v>10</v>
      </c>
      <c r="C3" t="s">
        <v>13</v>
      </c>
      <c r="D3" t="s">
        <v>11</v>
      </c>
      <c r="E3" t="s">
        <v>12</v>
      </c>
    </row>
    <row r="4" spans="1:6" x14ac:dyDescent="0.25">
      <c r="A4" s="1" t="s">
        <v>0</v>
      </c>
      <c r="B4" s="4">
        <v>45667</v>
      </c>
      <c r="C4" s="4" t="s">
        <v>14</v>
      </c>
      <c r="D4" s="5">
        <v>100</v>
      </c>
      <c r="E4" s="6"/>
    </row>
    <row r="5" spans="1:6" x14ac:dyDescent="0.25">
      <c r="A5" s="1"/>
      <c r="B5" s="4">
        <v>45686</v>
      </c>
      <c r="C5" s="4" t="s">
        <v>17</v>
      </c>
      <c r="D5" s="5">
        <v>359.02</v>
      </c>
      <c r="E5" s="6"/>
    </row>
    <row r="6" spans="1:6" x14ac:dyDescent="0.25">
      <c r="A6" s="1"/>
      <c r="B6" s="4"/>
      <c r="C6" s="4"/>
      <c r="D6" s="6"/>
      <c r="E6" s="5"/>
    </row>
    <row r="7" spans="1:6" x14ac:dyDescent="0.25">
      <c r="A7" s="16" t="s">
        <v>1</v>
      </c>
      <c r="B7" s="16"/>
      <c r="C7" s="16"/>
      <c r="D7" s="16"/>
      <c r="E7" s="16"/>
      <c r="F7" s="20">
        <v>459.02</v>
      </c>
    </row>
    <row r="9" spans="1:6" x14ac:dyDescent="0.25">
      <c r="A9" s="11" t="s">
        <v>2</v>
      </c>
      <c r="B9" s="7">
        <v>45691</v>
      </c>
      <c r="C9" s="7" t="s">
        <v>15</v>
      </c>
      <c r="D9" s="8"/>
      <c r="E9" s="8">
        <v>359.02</v>
      </c>
    </row>
    <row r="10" spans="1:6" x14ac:dyDescent="0.25">
      <c r="A10" s="12"/>
      <c r="B10" s="7">
        <v>45716</v>
      </c>
      <c r="C10" s="7"/>
      <c r="D10" s="8">
        <v>2359.08</v>
      </c>
      <c r="E10" s="8"/>
    </row>
    <row r="11" spans="1:6" x14ac:dyDescent="0.25">
      <c r="A11" s="12"/>
      <c r="B11" s="7"/>
      <c r="C11" s="7"/>
      <c r="D11" s="8"/>
      <c r="E11" s="8"/>
    </row>
    <row r="12" spans="1:6" x14ac:dyDescent="0.25">
      <c r="A12" s="14" t="s">
        <v>1</v>
      </c>
      <c r="B12" s="14"/>
      <c r="C12" s="14"/>
      <c r="D12" s="19"/>
      <c r="E12" s="14"/>
      <c r="F12" s="15">
        <f>SUM(492.02-359.02+2359.08)</f>
        <v>2492.08</v>
      </c>
    </row>
    <row r="14" spans="1:6" x14ac:dyDescent="0.25">
      <c r="A14" s="3" t="s">
        <v>3</v>
      </c>
      <c r="B14" s="9">
        <v>45719</v>
      </c>
      <c r="C14" s="9" t="s">
        <v>15</v>
      </c>
      <c r="D14" s="10"/>
      <c r="E14" s="10">
        <v>359.08</v>
      </c>
    </row>
    <row r="15" spans="1:6" x14ac:dyDescent="0.25">
      <c r="A15" s="3"/>
      <c r="B15" s="9">
        <v>45747</v>
      </c>
      <c r="C15" s="9" t="s">
        <v>17</v>
      </c>
      <c r="D15" s="10">
        <v>359.05</v>
      </c>
      <c r="E15" s="10"/>
    </row>
    <row r="16" spans="1:6" x14ac:dyDescent="0.25">
      <c r="A16" s="13" t="s">
        <v>1</v>
      </c>
      <c r="B16" s="13"/>
      <c r="C16" s="13"/>
      <c r="D16" s="18"/>
      <c r="E16" s="13"/>
      <c r="F16" s="17">
        <f>SUM(F12-E14+D15)</f>
        <v>2492.0500000000002</v>
      </c>
    </row>
    <row r="18" spans="1:6" x14ac:dyDescent="0.25">
      <c r="A18" s="21" t="s">
        <v>4</v>
      </c>
      <c r="B18" s="26">
        <v>45764</v>
      </c>
      <c r="C18" s="26" t="s">
        <v>18</v>
      </c>
      <c r="D18" s="27"/>
      <c r="E18" s="27">
        <v>0.01</v>
      </c>
    </row>
    <row r="19" spans="1:6" x14ac:dyDescent="0.25">
      <c r="A19" s="21"/>
      <c r="B19" s="26">
        <v>45764</v>
      </c>
      <c r="C19" s="26" t="s">
        <v>18</v>
      </c>
      <c r="D19" s="27"/>
      <c r="E19" s="27">
        <v>0.01</v>
      </c>
    </row>
    <row r="20" spans="1:6" x14ac:dyDescent="0.25">
      <c r="A20" s="21"/>
      <c r="B20" s="26">
        <v>45764</v>
      </c>
      <c r="C20" s="26" t="s">
        <v>18</v>
      </c>
      <c r="D20" s="27"/>
      <c r="E20" s="27">
        <v>0.01</v>
      </c>
    </row>
    <row r="21" spans="1:6" x14ac:dyDescent="0.25">
      <c r="A21" s="21"/>
      <c r="B21" s="63">
        <v>45770</v>
      </c>
      <c r="C21" s="63" t="s">
        <v>17</v>
      </c>
      <c r="D21" s="29">
        <v>359.08</v>
      </c>
      <c r="E21" s="29"/>
    </row>
    <row r="22" spans="1:6" x14ac:dyDescent="0.25">
      <c r="A22" s="21"/>
      <c r="B22" s="63"/>
      <c r="C22" s="28"/>
      <c r="D22" s="29"/>
      <c r="E22" s="29"/>
    </row>
    <row r="23" spans="1:6" x14ac:dyDescent="0.25">
      <c r="A23" s="30" t="s">
        <v>1</v>
      </c>
      <c r="B23" s="30"/>
      <c r="C23" s="30"/>
      <c r="D23" s="31"/>
      <c r="E23" s="30"/>
      <c r="F23" s="31">
        <f>SUM(F16-E18-E19-E20+D21)</f>
        <v>2851.0999999999995</v>
      </c>
    </row>
    <row r="24" spans="1:6" x14ac:dyDescent="0.25">
      <c r="D24" s="2"/>
      <c r="E24" s="2"/>
    </row>
    <row r="25" spans="1:6" x14ac:dyDescent="0.25">
      <c r="D25" s="2"/>
      <c r="E25" s="2"/>
    </row>
    <row r="26" spans="1:6" x14ac:dyDescent="0.25">
      <c r="A26" s="22" t="s">
        <v>5</v>
      </c>
      <c r="B26" s="32">
        <v>45778</v>
      </c>
      <c r="C26" s="32" t="s">
        <v>19</v>
      </c>
      <c r="D26" s="22"/>
      <c r="E26" s="33">
        <v>359.08</v>
      </c>
    </row>
    <row r="27" spans="1:6" x14ac:dyDescent="0.25">
      <c r="A27" s="22"/>
      <c r="B27" s="40">
        <v>45798</v>
      </c>
      <c r="C27" s="40" t="s">
        <v>19</v>
      </c>
      <c r="D27" s="41"/>
      <c r="E27" s="41">
        <v>359.04</v>
      </c>
    </row>
    <row r="28" spans="1:6" x14ac:dyDescent="0.25">
      <c r="A28" s="22"/>
      <c r="B28" s="32">
        <v>45804</v>
      </c>
      <c r="C28" s="32" t="s">
        <v>17</v>
      </c>
      <c r="D28" s="33">
        <v>359.02</v>
      </c>
      <c r="E28" s="33"/>
    </row>
    <row r="29" spans="1:6" x14ac:dyDescent="0.25">
      <c r="A29" s="65"/>
      <c r="B29" s="32">
        <v>45807</v>
      </c>
      <c r="C29" s="32" t="s">
        <v>19</v>
      </c>
      <c r="D29" s="33"/>
      <c r="E29" s="33">
        <v>359.02</v>
      </c>
    </row>
    <row r="30" spans="1:6" x14ac:dyDescent="0.25">
      <c r="A30" s="42" t="s">
        <v>1</v>
      </c>
      <c r="B30" s="42"/>
      <c r="C30" s="42"/>
      <c r="D30" s="43"/>
      <c r="E30" s="42"/>
      <c r="F30" s="43">
        <f>SUM(F23-E26-E27+D28-E29)</f>
        <v>2132.9799999999996</v>
      </c>
    </row>
    <row r="31" spans="1:6" x14ac:dyDescent="0.25">
      <c r="D31" s="2"/>
      <c r="E31" s="2"/>
    </row>
    <row r="32" spans="1:6" x14ac:dyDescent="0.25">
      <c r="A32" s="23" t="s">
        <v>6</v>
      </c>
      <c r="B32" s="34">
        <v>45832</v>
      </c>
      <c r="C32" s="34" t="s">
        <v>17</v>
      </c>
      <c r="D32" s="35">
        <v>359.08</v>
      </c>
      <c r="E32" s="35"/>
    </row>
    <row r="33" spans="1:6" x14ac:dyDescent="0.25">
      <c r="A33" s="23"/>
      <c r="B33" s="44">
        <v>45838</v>
      </c>
      <c r="C33" s="44" t="s">
        <v>19</v>
      </c>
      <c r="D33" s="45"/>
      <c r="E33" s="45">
        <v>359.06</v>
      </c>
    </row>
    <row r="34" spans="1:6" x14ac:dyDescent="0.25">
      <c r="A34" s="46" t="s">
        <v>1</v>
      </c>
      <c r="B34" s="46"/>
      <c r="C34" s="46"/>
      <c r="D34" s="47"/>
      <c r="E34" s="46"/>
      <c r="F34" s="47">
        <f>SUM(F30+D32-E33)</f>
        <v>2132.9999999999995</v>
      </c>
    </row>
    <row r="35" spans="1:6" x14ac:dyDescent="0.25">
      <c r="D35" s="2"/>
      <c r="E35" s="2"/>
    </row>
    <row r="36" spans="1:6" x14ac:dyDescent="0.25">
      <c r="A36" s="24" t="s">
        <v>7</v>
      </c>
      <c r="B36" s="36">
        <v>45866</v>
      </c>
      <c r="C36" s="36" t="s">
        <v>17</v>
      </c>
      <c r="D36" s="37">
        <v>359</v>
      </c>
      <c r="E36" s="37"/>
    </row>
    <row r="37" spans="1:6" x14ac:dyDescent="0.25">
      <c r="A37" s="24"/>
      <c r="B37" s="52">
        <v>45869</v>
      </c>
      <c r="C37" s="52" t="s">
        <v>19</v>
      </c>
      <c r="D37" s="53"/>
      <c r="E37" s="53">
        <v>358.98</v>
      </c>
    </row>
    <row r="38" spans="1:6" x14ac:dyDescent="0.25">
      <c r="A38" s="54" t="s">
        <v>1</v>
      </c>
      <c r="B38" s="54"/>
      <c r="C38" s="54"/>
      <c r="D38" s="55"/>
      <c r="E38" s="54"/>
      <c r="F38" s="55">
        <f>SUM(F34+D36-E37)</f>
        <v>2133.0199999999995</v>
      </c>
    </row>
    <row r="39" spans="1:6" x14ac:dyDescent="0.25">
      <c r="D39" s="2"/>
      <c r="E39" s="2"/>
    </row>
    <row r="40" spans="1:6" x14ac:dyDescent="0.25">
      <c r="A40" s="25" t="s">
        <v>8</v>
      </c>
      <c r="B40" s="38">
        <v>45895</v>
      </c>
      <c r="C40" s="38" t="s">
        <v>17</v>
      </c>
      <c r="D40" s="39">
        <v>359.14</v>
      </c>
      <c r="E40" s="39"/>
    </row>
    <row r="41" spans="1:6" x14ac:dyDescent="0.25">
      <c r="A41" s="25"/>
      <c r="B41" s="48">
        <v>45898</v>
      </c>
      <c r="C41" s="48" t="s">
        <v>19</v>
      </c>
      <c r="D41" s="49"/>
      <c r="E41" s="49">
        <v>359.14</v>
      </c>
    </row>
    <row r="42" spans="1:6" x14ac:dyDescent="0.25">
      <c r="A42" s="50" t="s">
        <v>1</v>
      </c>
      <c r="B42" s="50"/>
      <c r="C42" s="50"/>
      <c r="D42" s="51"/>
      <c r="E42" s="50"/>
      <c r="F42" s="51">
        <f>SUM(F38+D40-E41)</f>
        <v>2133.0199999999995</v>
      </c>
    </row>
    <row r="43" spans="1:6" x14ac:dyDescent="0.25">
      <c r="D43" s="2"/>
      <c r="E43" s="2"/>
    </row>
    <row r="44" spans="1:6" x14ac:dyDescent="0.25">
      <c r="A44" s="56" t="s">
        <v>9</v>
      </c>
      <c r="B44" s="57">
        <v>45912</v>
      </c>
      <c r="C44" s="57" t="s">
        <v>20</v>
      </c>
      <c r="D44" s="58"/>
      <c r="E44" s="58">
        <v>421.39</v>
      </c>
    </row>
    <row r="45" spans="1:6" x14ac:dyDescent="0.25">
      <c r="A45" s="56"/>
      <c r="B45" s="59">
        <v>45926</v>
      </c>
      <c r="C45" s="59" t="s">
        <v>17</v>
      </c>
      <c r="D45" s="60">
        <v>359.02</v>
      </c>
      <c r="E45" s="60"/>
    </row>
    <row r="46" spans="1:6" x14ac:dyDescent="0.25">
      <c r="A46" s="56"/>
      <c r="B46" s="57">
        <v>45930</v>
      </c>
      <c r="C46" s="57" t="s">
        <v>19</v>
      </c>
      <c r="D46" s="58"/>
      <c r="E46" s="58">
        <v>359.02</v>
      </c>
    </row>
    <row r="47" spans="1:6" x14ac:dyDescent="0.25">
      <c r="A47" s="61" t="s">
        <v>1</v>
      </c>
      <c r="B47" s="61"/>
      <c r="C47" s="61"/>
      <c r="D47" s="62"/>
      <c r="E47" s="61"/>
      <c r="F47" s="62">
        <f>SUM(F42-E44+D45-E46)</f>
        <v>1711.6299999999997</v>
      </c>
    </row>
    <row r="48" spans="1:6" x14ac:dyDescent="0.25">
      <c r="D48" s="2"/>
      <c r="E48" s="2"/>
    </row>
    <row r="49" spans="4:5" x14ac:dyDescent="0.25">
      <c r="D49" s="2"/>
      <c r="E49" s="2"/>
    </row>
    <row r="50" spans="4:5" x14ac:dyDescent="0.25">
      <c r="D50" s="2"/>
      <c r="E50" s="2"/>
    </row>
    <row r="51" spans="4:5" x14ac:dyDescent="0.25">
      <c r="D51" s="2"/>
      <c r="E51" s="2"/>
    </row>
    <row r="52" spans="4:5" x14ac:dyDescent="0.25">
      <c r="D52" s="2"/>
      <c r="E52" s="2"/>
    </row>
    <row r="53" spans="4:5" x14ac:dyDescent="0.25">
      <c r="D53" s="2"/>
      <c r="E53" s="2"/>
    </row>
    <row r="54" spans="4:5" x14ac:dyDescent="0.25">
      <c r="D54" s="2"/>
      <c r="E54" s="2"/>
    </row>
    <row r="55" spans="4:5" x14ac:dyDescent="0.25">
      <c r="D55" s="2"/>
      <c r="E55" s="2"/>
    </row>
    <row r="56" spans="4:5" x14ac:dyDescent="0.25">
      <c r="D56" s="2"/>
      <c r="E56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Winona</dc:creator>
  <cp:lastModifiedBy>Sara Winona</cp:lastModifiedBy>
  <cp:lastPrinted>2025-10-01T23:15:56Z</cp:lastPrinted>
  <dcterms:created xsi:type="dcterms:W3CDTF">2025-10-01T22:46:46Z</dcterms:created>
  <dcterms:modified xsi:type="dcterms:W3CDTF">2025-10-05T04:12:52Z</dcterms:modified>
</cp:coreProperties>
</file>